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HNET\Jednostavna nabava\Zgrada DVD-a Donje Psarjevo\"/>
    </mc:Choice>
  </mc:AlternateContent>
  <xr:revisionPtr revIDLastSave="0" documentId="13_ncr:1_{C17DBF77-EE00-403B-882E-B5C52454CFF2}" xr6:coauthVersionLast="47" xr6:coauthVersionMax="47" xr10:uidLastSave="{00000000-0000-0000-0000-000000000000}"/>
  <bookViews>
    <workbookView xWindow="-120" yWindow="-120" windowWidth="29040" windowHeight="15720" xr2:uid="{4C484014-30F2-4419-A106-9D0D62E05B54}"/>
  </bookViews>
  <sheets>
    <sheet name="Troškovnik" sheetId="1" r:id="rId1"/>
  </sheets>
  <definedNames>
    <definedName name="_xlnm.Print_Area" localSheetId="0">Troškovnik!$A$1:$F$130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83" i="1"/>
  <c r="F84" i="1"/>
  <c r="F94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00" i="1"/>
  <c r="F33" i="1"/>
  <c r="F34" i="1"/>
  <c r="F67" i="1"/>
  <c r="F68" i="1"/>
  <c r="F69" i="1"/>
  <c r="F61" i="1"/>
  <c r="F62" i="1"/>
  <c r="F63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24" i="1"/>
  <c r="F25" i="1"/>
  <c r="F26" i="1"/>
  <c r="F27" i="1"/>
  <c r="F28" i="1"/>
  <c r="F29" i="1"/>
  <c r="F30" i="1"/>
  <c r="F31" i="1"/>
  <c r="F32" i="1"/>
  <c r="F18" i="1"/>
  <c r="F23" i="1"/>
  <c r="F22" i="1"/>
  <c r="F21" i="1"/>
  <c r="F14" i="1"/>
  <c r="F15" i="1"/>
  <c r="F16" i="1"/>
  <c r="F17" i="1"/>
  <c r="F19" i="1"/>
  <c r="F20" i="1"/>
  <c r="F13" i="1"/>
  <c r="F35" i="1" l="1"/>
  <c r="F74" i="1" s="1"/>
  <c r="F95" i="1"/>
  <c r="F119" i="1" s="1"/>
  <c r="F57" i="1"/>
  <c r="F75" i="1" s="1"/>
  <c r="F114" i="1"/>
  <c r="F120" i="1" s="1"/>
  <c r="F70" i="1"/>
  <c r="F77" i="1" s="1"/>
  <c r="F64" i="1"/>
  <c r="F76" i="1" s="1"/>
  <c r="F78" i="1" l="1"/>
  <c r="F118" i="1" s="1"/>
  <c r="F121" i="1" s="1"/>
  <c r="F122" i="1" s="1"/>
  <c r="F123" i="1" s="1"/>
</calcChain>
</file>

<file path=xl/sharedStrings.xml><?xml version="1.0" encoding="utf-8"?>
<sst xmlns="http://schemas.openxmlformats.org/spreadsheetml/2006/main" count="201" uniqueCount="132">
  <si>
    <t>Grad Sveti Ivan Zelina
Trg Ante Starčevića 12
10 380 Sveti Ivan Zelina
OIB: 49654336134</t>
  </si>
  <si>
    <t>Opis stavke</t>
  </si>
  <si>
    <t>Količina</t>
  </si>
  <si>
    <t>Ukupno
(bez PDV-a)</t>
  </si>
  <si>
    <t>Jed. Mj.</t>
  </si>
  <si>
    <t>UKUPNO:</t>
  </si>
  <si>
    <t>(potpis)</t>
  </si>
  <si>
    <t>Red.
Br.</t>
  </si>
  <si>
    <t>Jedinična  cijena 
(bez PDV-a)</t>
  </si>
  <si>
    <t>m²</t>
  </si>
  <si>
    <t>SVEUKUPNO:</t>
  </si>
  <si>
    <t>PDV (25%):</t>
  </si>
  <si>
    <t xml:space="preserve">                                                                                                                                         M.P.         ___________________________________</t>
  </si>
  <si>
    <t>kom</t>
  </si>
  <si>
    <t>pauš</t>
  </si>
  <si>
    <t>KAT GRAĐEVINE - SALA, SPREMIŠTE I KUHINJA</t>
  </si>
  <si>
    <t>1.1.</t>
  </si>
  <si>
    <t>I. GRAĐEVINSKO - OBRTNIČKI RADOVI</t>
  </si>
  <si>
    <t>1.1. Demontaža opreme i odlaganje na za to predviđeno mjesto - karniše, police, lajsne i dr.</t>
  </si>
  <si>
    <t>1.2. Demontaža postojećih pvc vratiju i odlaganje na za to predviđeno mjesto, te ponovna montažananakon izvedbe novog nadvoja.Vrata se demontiraju jer imamo veću visinu gotovog poda.</t>
  </si>
  <si>
    <t>1.3. Podizanje postojećih ab nadvoja na novu visi</t>
  </si>
  <si>
    <t>1.4. Odštemavanje postojećih slojeva poda-klinker keramika i glazura - etaža kata.</t>
  </si>
  <si>
    <t>m³</t>
  </si>
  <si>
    <t>1.5. Vertikalni transport odpadnog matrerijala (I kat) iz stavke 1.4., te odvoz na deponij.</t>
  </si>
  <si>
    <t>1.6. Odštemavanje oštečene žbuke sa zida (ulični zid) i odlaganje otpadnog materijala. Vlaga u zidu na mjestu ab konzole tj. "nadstrešnice" iznad ulaznih vrata prizemlja.</t>
  </si>
  <si>
    <t>1.7. Popravci žbuke na mjestu gdje je prethodno uklonjena - st. 1.6.</t>
  </si>
  <si>
    <t>1.8. Zidarska obrada špaleta nadvoja - nova pozicija</t>
  </si>
  <si>
    <t>1.9. Zidarski popravci nakon instalaterskih radova</t>
  </si>
  <si>
    <t>1.10.1. Dobava i postava EPS-a na pod (debljine 4,0 cm)</t>
  </si>
  <si>
    <t>1.10.2. Poravnavanje visine poda postavom EPS-100 pločama visine 2,0 sm - stropna ploča nije ravna.</t>
  </si>
  <si>
    <t>1.10.3. folija</t>
  </si>
  <si>
    <t>1.11.Izrada cementnog estriha debljine 6,0cm. Plivajući cementni estrih armirati vlaknima, finozagladiti i dilatirati.</t>
  </si>
  <si>
    <t>1.12.Dobava materijala i izvedba epoksi poda na čistu i suhu podlogu</t>
  </si>
  <si>
    <t>sokl</t>
  </si>
  <si>
    <t>dilatacija</t>
  </si>
  <si>
    <r>
      <t>m</t>
    </r>
    <r>
      <rPr>
        <vertAlign val="superscript"/>
        <sz val="16"/>
        <color theme="1"/>
        <rFont val="Aptos Narrow"/>
        <family val="2"/>
      </rPr>
      <t>'</t>
    </r>
  </si>
  <si>
    <t>1.13.2. rad na izmještanju ventilatora na stropu</t>
  </si>
  <si>
    <t>1.14. Završna obrada stropa od knaufa bojanjem u dva sloja uz prethodnu impregnaciju. Disperzivna boja, bez amonijaka, bez alkil fenol etoksilata. U cijenu uključiti i laku pokretnu skelu. Boja - bijela.</t>
  </si>
  <si>
    <t>1.15. Struganje stare boje sa zidova i impregnacija</t>
  </si>
  <si>
    <t>1.16. Završna obrada zidova gletanjem i bojanjem u dva sloja. Disperzivna boja, bez amonijaka, bez alkil fenol etoksilata. U cijenu uključiti i laku pokretnu skelu. Boja - bijela.</t>
  </si>
  <si>
    <t>1.17. Završna obrada zidova bojanjem perivom bojom. Boja - bijela.</t>
  </si>
  <si>
    <t>1.13.1.Izrada spuštenog stropa jednostrukom oblogom s gips kartonskim pločama–standardna ploča(A)debljine 1x12,5mm, parna brana, potkonstrukcija učvršćena na postojeće OSB ploče ,te ispuna MV u debljini profila.</t>
  </si>
  <si>
    <t>1.1. UKUPNO</t>
  </si>
  <si>
    <t>MEĐUETAŽA - SANITARIJE</t>
  </si>
  <si>
    <t>1.2.</t>
  </si>
  <si>
    <t>2.2. Rušenje pregradnih zidova unutar sanitarnog prostora i odvoz otpadnog materijala.</t>
  </si>
  <si>
    <t>2.1.Demontaže u sanitarijama-wc školjki (2kom) i umivaonika, postojećih vratiju (3komada), prozora, rešetke na prozoru i dr.</t>
  </si>
  <si>
    <t>2.3. Odštemavanje keramike sa zidova i odvoz otpadnog materijala.</t>
  </si>
  <si>
    <t>2.4. Odštemavanje keramike sa poda zajedno sa glazurom i odvoz otpadnog materijala.</t>
  </si>
  <si>
    <t>2.5. Dobava materijala i izvedba HI</t>
  </si>
  <si>
    <t>2.6. Zazidavanje dijela prozorskog otvora i priprema za dva prozora manjih dimenzija</t>
  </si>
  <si>
    <t>2.7. Dobava materijala i žbukanje zidova na mjestu demontirane keramike.</t>
  </si>
  <si>
    <t>2.7.1. obrada vodokotlića</t>
  </si>
  <si>
    <t>2.8. Dobava materijala  i izrada cementnog estriha sanitarija, na potrebnu visinu, debljine 5,0 cm i sa odgovarajućim padovima. Plivajući cementni estrih armirati vlaknima, fino zagladiti.</t>
  </si>
  <si>
    <t>2.9. Dobava i postava zidnih keramičkih pločica, I. klase, s obrađenim fugama, na građevinsko ljepilo za unutarnje radove. U cijeni stavke uključiti sve potrebne razdjelne letvice i prijelazne elemente. Keramika u cijeni do 17,0 eura/m2.</t>
  </si>
  <si>
    <t>2.11. Dobava i montaža jednokrilnih zaokretnih PVC vratiju na ulazu u sanitarije, sa dovratnikom bijele boje. Uključiti sav potreban spojni materijal, okov i montažni pribor.</t>
  </si>
  <si>
    <t>2.12. Dobava i montaža PVC prozora,dimenzija 60x80 cm, otklopno zaokretnih, bijele boje. Uključiti sav potreban spojni materijal, okov i montažni pribor.</t>
  </si>
  <si>
    <t>pvc vanjske klupčice dimenzija 25x60 cm</t>
  </si>
  <si>
    <t>1.2. UKUPNO:</t>
  </si>
  <si>
    <t>2.10.  Dobava i postava podnih keramičkih pločica, I.klase, s obrađenim fugama, na građevinsko ljepilo za unutarnje radove. U cijeni stavke uključiti sve potrebne razdjelne letvice i prijelazne elemente. Keramika u cijeni do 17,0 eura/m2.</t>
  </si>
  <si>
    <t>2.13.Obrada stropa-ljepljenje jednostruke gipskartonske ploče - impregnirane.</t>
  </si>
  <si>
    <t>2.14.Soboslikarski radovi-bojanje stropa udva sloja-boja bijela.</t>
  </si>
  <si>
    <t>2.15.Dobava i montaža kabina u sanitarijama od kompakt ploča 13mm, sa dvoja vrata i svim pratećim okovom i priborom.</t>
  </si>
  <si>
    <t>wc kabina dvostruka(m+ž) ,dimnezija 190 cm + pregrada 155,00 cm i dvoja vrata širine 60,00 cm sa otvaranjem unutra.</t>
  </si>
  <si>
    <t>kompl.</t>
  </si>
  <si>
    <t>1.3.</t>
  </si>
  <si>
    <t>UNUTARNJE STUBIŠTE</t>
  </si>
  <si>
    <t>3.1. Dovoz i montaža skele - rad na visini 5,5 m</t>
  </si>
  <si>
    <t>3.2. Soboslikarski radovi - struganje stare boje i impregnacija</t>
  </si>
  <si>
    <t>3.3. Završna obrada zidova gletanjem i bojanjem u dva sloja. Disperzivna boja, bez amonijaka, bez alkil fenol etoksilata. U cijenu uključiti i laku pokretnu skelu. Boja - bijela.</t>
  </si>
  <si>
    <t>1.3. UKUPNO:</t>
  </si>
  <si>
    <t>1.4.</t>
  </si>
  <si>
    <t>SANACIJA KONZOLNOG ISTAKA NA ULIČNOJ FASADI /NADSTREŠNICA/</t>
  </si>
  <si>
    <t>4.1. Dovoz i montaža fasadne cijevne skele</t>
  </si>
  <si>
    <t>4.3. Impregnacija i izvedba HI istaka</t>
  </si>
  <si>
    <t>4.2. Skidanje mahovine i čišćenje stare i oštećene obloge.</t>
  </si>
  <si>
    <t>1.4. UKUPNO:</t>
  </si>
  <si>
    <t>I</t>
  </si>
  <si>
    <t>REKAPITULACIJA GRAĐEVINSKO-OBRTNIČKIH RADOVA</t>
  </si>
  <si>
    <t>SANACIJA KONZOLNOG ISTAKA NA ULIČNOJ FASADI /NADSTREŠNICA</t>
  </si>
  <si>
    <t>II</t>
  </si>
  <si>
    <t>VODA, SANITARIJE I ODVODNJA</t>
  </si>
  <si>
    <t>2.1.1. Dobava materijala te izrada vodovodne i kanalizacijske instalacije za potrebe spremišta i kuhinje na katu objekta</t>
  </si>
  <si>
    <t>2.1.3. Dobava i montaža sanitarnih elemenata</t>
  </si>
  <si>
    <t>-vodokotlić ugradbeni tece 2 kom</t>
  </si>
  <si>
    <t>-tipkalo tece 2 kom</t>
  </si>
  <si>
    <t>-školjka rimels viseća bijela 2 kom</t>
  </si>
  <si>
    <t>-daska sporospuštajuća 2 kom</t>
  </si>
  <si>
    <t>-priključni set za školjku 2 kom</t>
  </si>
  <si>
    <t>-umivaonik 500 bijeli 1 kom</t>
  </si>
  <si>
    <t>-bojler za toplu vodu 1 kom</t>
  </si>
  <si>
    <t>-ogledalo 60x40 obično 1 kom</t>
  </si>
  <si>
    <t>-sitni potrošni materijal 1 kom</t>
  </si>
  <si>
    <t>2.1.2.Dobava materijala te izrada sanitarnih čvorova na međuetaži objekta sa pripremom za dva wc-a, umivaonik i bojler za toplu vodu</t>
  </si>
  <si>
    <t>ukup</t>
  </si>
  <si>
    <t>VODA, SANITARIJE, ODVODNJA</t>
  </si>
  <si>
    <t>2.1.</t>
  </si>
  <si>
    <t>ELEKTROINSTALACIJSKI RADOVI</t>
  </si>
  <si>
    <t>III</t>
  </si>
  <si>
    <t>Poslovi na demontaži dotrajale elektroistalacije i ispitivanje trasa za izvođenje novih.</t>
  </si>
  <si>
    <t>Dobava i ugradnja razvodnog ormara, te napajanje.</t>
  </si>
  <si>
    <t>Zamjena izvoda za napajanje ventilatora</t>
  </si>
  <si>
    <t>Izrada izvoda za rasvjetu na katu ( spremište , sala, kuhinja)</t>
  </si>
  <si>
    <t>3.1.</t>
  </si>
  <si>
    <t>3.2.</t>
  </si>
  <si>
    <t>3.3.</t>
  </si>
  <si>
    <t>3.4.</t>
  </si>
  <si>
    <t>3.5.</t>
  </si>
  <si>
    <t>Dobava i ugradnja osigurača i opreme u razvodne ormare te kompletiranje istih.</t>
  </si>
  <si>
    <t>Dobava i ugradnja senzora pokreta i lampi u WC- u</t>
  </si>
  <si>
    <t>Dobava i ugradnja panik lampi</t>
  </si>
  <si>
    <t>Dobava i ugradnja zidnih rasvjetnih tijela za stubište</t>
  </si>
  <si>
    <t>Dobava i ugradnja led panela 18W za rasvjetu kata</t>
  </si>
  <si>
    <t>Izrada izvoda za vanjsku rasvjetu na ulazu</t>
  </si>
  <si>
    <t>Sitni potrošni materijal.</t>
  </si>
  <si>
    <t>Završni pregled i puštanje instalacije u rad 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</si>
  <si>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</si>
  <si>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</si>
  <si>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</si>
  <si>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</si>
  <si>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</si>
  <si>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</si>
  <si>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</si>
  <si>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</si>
  <si>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</si>
  <si>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Izrada izvoda za utičnice na katu (spremište, sala, kuhinja) sa kablom uvučenim u zaštitne cijevi.</t>
  </si>
  <si>
    <t>Dobava i ugradnja utičnica i prekidača na katu i stubištu.</t>
  </si>
  <si>
    <t>SVEUKUPNA REKAPITULACIJA</t>
  </si>
  <si>
    <t>GRAĐEVINSKO - OBRTNIČKI RADOVI</t>
  </si>
  <si>
    <t>VODA, SANITARIJE, ODVODNJA, KLIMATIZACIJA</t>
  </si>
  <si>
    <t>U _________________________________, 2025. godine.</t>
  </si>
  <si>
    <t>TROŠKOVNIK 
Adaptacija interijera zgrade DVD-a Donje Psarjevo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</si>
</sst>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perscript"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6"/>
      <color theme="1"/>
      <name val="Aptos Narrow"/>
      <family val="2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10" fillId="0" borderId="6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BAB9-81D7-4D8F-90D2-B005C41EDD87}">
  <sheetPr>
    <pageSetUpPr fitToPage="1"/>
  </sheetPr>
  <dimension ref="A1:K139"/>
  <sheetViews>
    <sheetView tabSelected="1" view="pageBreakPreview" zoomScaleNormal="100" zoomScaleSheetLayoutView="100" workbookViewId="0">
      <selection activeCell="E35" sqref="E35"/>
    </sheetView>
  </sheetViews>
  <sheetFormatPr defaultRowHeight="15" x14ac:dyDescent="0.25"/>
  <cols>
    <col min="1" max="1" width="6.28515625" style="5" customWidth="1"/>
    <col min="2" max="2" width="46.140625" customWidth="1"/>
    <col min="3" max="3" width="7.28515625" customWidth="1"/>
    <col min="4" max="4" width="10.140625" style="17" customWidth="1"/>
    <col min="5" max="5" width="11.5703125" style="6" customWidth="1"/>
    <col min="6" max="6" width="14.140625" style="6" customWidth="1"/>
    <col min="7" max="7" width="9.140625" hidden="1" customWidth="1"/>
    <col min="8" max="8" width="6.28515625" hidden="1" customWidth="1"/>
    <col min="9" max="9" width="9.140625" hidden="1" customWidth="1"/>
    <col min="10" max="10" width="5.28515625" hidden="1" customWidth="1"/>
  </cols>
  <sheetData>
    <row r="1" spans="1:10" ht="1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5" customHeight="1" x14ac:dyDescent="0.25">
      <c r="A6" s="89" t="s">
        <v>131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ht="44.25" customHeight="1" x14ac:dyDescent="0.25">
      <c r="A8" s="89"/>
      <c r="B8" s="89"/>
      <c r="C8" s="89"/>
      <c r="D8" s="89"/>
      <c r="E8" s="89"/>
      <c r="F8" s="89"/>
      <c r="G8" s="90"/>
      <c r="H8" s="90"/>
      <c r="I8" s="90"/>
      <c r="J8" s="90"/>
    </row>
    <row r="9" spans="1:10" ht="15" customHeight="1" x14ac:dyDescent="0.25">
      <c r="A9" s="93" t="s">
        <v>7</v>
      </c>
      <c r="B9" s="95" t="s">
        <v>1</v>
      </c>
      <c r="C9" s="96" t="s">
        <v>4</v>
      </c>
      <c r="D9" s="91" t="s">
        <v>2</v>
      </c>
      <c r="E9" s="91" t="s">
        <v>8</v>
      </c>
      <c r="F9" s="91" t="s">
        <v>3</v>
      </c>
    </row>
    <row r="10" spans="1:10" ht="31.5" customHeight="1" x14ac:dyDescent="0.25">
      <c r="A10" s="94"/>
      <c r="B10" s="95"/>
      <c r="C10" s="96"/>
      <c r="D10" s="91"/>
      <c r="E10" s="91"/>
      <c r="F10" s="91"/>
    </row>
    <row r="11" spans="1:10" ht="31.5" customHeight="1" x14ac:dyDescent="0.25">
      <c r="A11" s="37"/>
      <c r="B11" s="38" t="s">
        <v>17</v>
      </c>
      <c r="C11" s="19"/>
      <c r="D11" s="41"/>
      <c r="E11" s="98"/>
      <c r="F11" s="20"/>
    </row>
    <row r="12" spans="1:10" ht="31.5" customHeight="1" x14ac:dyDescent="0.25">
      <c r="A12" s="39" t="s">
        <v>16</v>
      </c>
      <c r="B12" s="38" t="s">
        <v>15</v>
      </c>
      <c r="C12" s="19"/>
      <c r="D12" s="41"/>
      <c r="E12" s="20"/>
      <c r="F12" s="20"/>
    </row>
    <row r="13" spans="1:10" ht="30" x14ac:dyDescent="0.25">
      <c r="A13" s="10"/>
      <c r="B13" s="11" t="s">
        <v>18</v>
      </c>
      <c r="C13" s="10" t="s">
        <v>14</v>
      </c>
      <c r="D13" s="42">
        <v>1</v>
      </c>
      <c r="E13" s="99">
        <v>0</v>
      </c>
      <c r="F13" s="13">
        <f>D13*E13</f>
        <v>0</v>
      </c>
    </row>
    <row r="14" spans="1:10" ht="70.5" customHeight="1" x14ac:dyDescent="0.25">
      <c r="A14" s="10"/>
      <c r="B14" s="9" t="s">
        <v>19</v>
      </c>
      <c r="C14" s="10" t="s">
        <v>13</v>
      </c>
      <c r="D14" s="42">
        <v>4</v>
      </c>
      <c r="E14" s="99">
        <v>0</v>
      </c>
      <c r="F14" s="13">
        <f t="shared" ref="F14:F69" si="0">D14*E14</f>
        <v>0</v>
      </c>
    </row>
    <row r="15" spans="1:10" x14ac:dyDescent="0.25">
      <c r="A15" s="10"/>
      <c r="B15" s="9" t="s">
        <v>20</v>
      </c>
      <c r="C15" s="10" t="s">
        <v>13</v>
      </c>
      <c r="D15" s="42">
        <v>4</v>
      </c>
      <c r="E15" s="99">
        <v>0</v>
      </c>
      <c r="F15" s="13">
        <f t="shared" si="0"/>
        <v>0</v>
      </c>
    </row>
    <row r="16" spans="1:10" ht="30" x14ac:dyDescent="0.25">
      <c r="A16" s="10"/>
      <c r="B16" s="9" t="s">
        <v>21</v>
      </c>
      <c r="C16" s="10" t="s">
        <v>9</v>
      </c>
      <c r="D16" s="42">
        <v>130</v>
      </c>
      <c r="E16" s="99">
        <v>0</v>
      </c>
      <c r="F16" s="13">
        <f t="shared" si="0"/>
        <v>0</v>
      </c>
    </row>
    <row r="17" spans="1:10" ht="30" x14ac:dyDescent="0.25">
      <c r="A17" s="10"/>
      <c r="B17" s="9" t="s">
        <v>23</v>
      </c>
      <c r="C17" s="10" t="s">
        <v>22</v>
      </c>
      <c r="D17" s="42">
        <v>12</v>
      </c>
      <c r="E17" s="99">
        <v>0</v>
      </c>
      <c r="F17" s="13">
        <f t="shared" si="0"/>
        <v>0</v>
      </c>
    </row>
    <row r="18" spans="1:10" ht="60" x14ac:dyDescent="0.25">
      <c r="A18" s="21"/>
      <c r="B18" s="22" t="s">
        <v>24</v>
      </c>
      <c r="C18" s="21" t="s">
        <v>9</v>
      </c>
      <c r="D18" s="43">
        <v>15</v>
      </c>
      <c r="E18" s="99">
        <v>0</v>
      </c>
      <c r="F18" s="24">
        <f t="shared" si="0"/>
        <v>0</v>
      </c>
    </row>
    <row r="19" spans="1:10" ht="30" x14ac:dyDescent="0.25">
      <c r="A19" s="10"/>
      <c r="B19" s="9" t="s">
        <v>25</v>
      </c>
      <c r="C19" s="10" t="s">
        <v>9</v>
      </c>
      <c r="D19" s="42">
        <v>15</v>
      </c>
      <c r="E19" s="99">
        <v>0</v>
      </c>
      <c r="F19" s="13">
        <f t="shared" si="0"/>
        <v>0</v>
      </c>
      <c r="G19" s="1"/>
      <c r="H19" s="1"/>
      <c r="I19" s="1"/>
      <c r="J19" s="2"/>
    </row>
    <row r="20" spans="1:10" ht="31.5" customHeight="1" x14ac:dyDescent="0.25">
      <c r="A20" s="10"/>
      <c r="B20" s="9" t="s">
        <v>26</v>
      </c>
      <c r="C20" s="16" t="s">
        <v>9</v>
      </c>
      <c r="D20" s="42">
        <v>5</v>
      </c>
      <c r="E20" s="99">
        <v>0</v>
      </c>
      <c r="F20" s="13">
        <f t="shared" si="0"/>
        <v>0</v>
      </c>
      <c r="G20" s="1"/>
      <c r="H20" s="1"/>
      <c r="I20" s="1"/>
      <c r="J20" s="2"/>
    </row>
    <row r="21" spans="1:10" ht="36" customHeight="1" x14ac:dyDescent="0.25">
      <c r="A21" s="10"/>
      <c r="B21" s="9" t="s">
        <v>27</v>
      </c>
      <c r="C21" s="16" t="s">
        <v>14</v>
      </c>
      <c r="D21" s="42">
        <v>1</v>
      </c>
      <c r="E21" s="99">
        <v>0</v>
      </c>
      <c r="F21" s="13">
        <f t="shared" si="0"/>
        <v>0</v>
      </c>
      <c r="G21" s="1"/>
      <c r="H21" s="1"/>
      <c r="I21" s="1"/>
      <c r="J21" s="2"/>
    </row>
    <row r="22" spans="1:10" ht="35.25" customHeight="1" x14ac:dyDescent="0.25">
      <c r="A22" s="10"/>
      <c r="B22" s="9" t="s">
        <v>28</v>
      </c>
      <c r="C22" s="16" t="s">
        <v>9</v>
      </c>
      <c r="D22" s="42">
        <v>130</v>
      </c>
      <c r="E22" s="99">
        <v>0</v>
      </c>
      <c r="F22" s="13">
        <f t="shared" si="0"/>
        <v>0</v>
      </c>
      <c r="G22" s="1"/>
      <c r="H22" s="1"/>
      <c r="I22" s="1"/>
      <c r="J22" s="2"/>
    </row>
    <row r="23" spans="1:10" ht="51" customHeight="1" x14ac:dyDescent="0.25">
      <c r="A23" s="10"/>
      <c r="B23" s="9" t="s">
        <v>29</v>
      </c>
      <c r="C23" s="16" t="s">
        <v>9</v>
      </c>
      <c r="D23" s="42">
        <v>60</v>
      </c>
      <c r="E23" s="99">
        <v>0</v>
      </c>
      <c r="F23" s="13">
        <f t="shared" si="0"/>
        <v>0</v>
      </c>
      <c r="G23" s="1"/>
      <c r="H23" s="1"/>
      <c r="I23" s="1"/>
      <c r="J23" s="2"/>
    </row>
    <row r="24" spans="1:10" ht="20.25" customHeight="1" x14ac:dyDescent="0.25">
      <c r="A24" s="10"/>
      <c r="B24" s="9" t="s">
        <v>30</v>
      </c>
      <c r="C24" s="16" t="s">
        <v>9</v>
      </c>
      <c r="D24" s="42">
        <v>130</v>
      </c>
      <c r="E24" s="99">
        <v>0</v>
      </c>
      <c r="F24" s="13">
        <f t="shared" si="0"/>
        <v>0</v>
      </c>
      <c r="G24" s="1"/>
      <c r="H24" s="1"/>
      <c r="I24" s="1"/>
      <c r="J24" s="2"/>
    </row>
    <row r="25" spans="1:10" ht="51" customHeight="1" x14ac:dyDescent="0.25">
      <c r="A25" s="10"/>
      <c r="B25" s="9" t="s">
        <v>31</v>
      </c>
      <c r="C25" s="16" t="s">
        <v>9</v>
      </c>
      <c r="D25" s="42">
        <v>130</v>
      </c>
      <c r="E25" s="99">
        <v>0</v>
      </c>
      <c r="F25" s="13">
        <f t="shared" si="0"/>
        <v>0</v>
      </c>
      <c r="G25" s="1"/>
      <c r="H25" s="1"/>
      <c r="I25" s="1"/>
      <c r="J25" s="2"/>
    </row>
    <row r="26" spans="1:10" ht="51" customHeight="1" x14ac:dyDescent="0.25">
      <c r="A26" s="10"/>
      <c r="B26" s="9" t="s">
        <v>32</v>
      </c>
      <c r="C26" s="16" t="s">
        <v>9</v>
      </c>
      <c r="D26" s="42">
        <v>130</v>
      </c>
      <c r="E26" s="99">
        <v>0</v>
      </c>
      <c r="F26" s="13">
        <f t="shared" si="0"/>
        <v>0</v>
      </c>
      <c r="G26" s="1"/>
      <c r="H26" s="1"/>
      <c r="I26" s="1"/>
      <c r="J26" s="2"/>
    </row>
    <row r="27" spans="1:10" ht="21" customHeight="1" x14ac:dyDescent="0.25">
      <c r="A27" s="10"/>
      <c r="B27" s="9" t="s">
        <v>33</v>
      </c>
      <c r="C27" s="16" t="s">
        <v>35</v>
      </c>
      <c r="D27" s="42">
        <v>83</v>
      </c>
      <c r="E27" s="99">
        <v>0</v>
      </c>
      <c r="F27" s="13">
        <f t="shared" si="0"/>
        <v>0</v>
      </c>
      <c r="G27" s="1"/>
      <c r="H27" s="1"/>
      <c r="I27" s="1"/>
      <c r="J27" s="2"/>
    </row>
    <row r="28" spans="1:10" ht="19.5" customHeight="1" x14ac:dyDescent="0.25">
      <c r="A28" s="10"/>
      <c r="B28" s="9" t="s">
        <v>34</v>
      </c>
      <c r="C28" s="16" t="s">
        <v>35</v>
      </c>
      <c r="D28" s="42">
        <v>15</v>
      </c>
      <c r="E28" s="99">
        <v>0</v>
      </c>
      <c r="F28" s="13">
        <f t="shared" si="0"/>
        <v>0</v>
      </c>
      <c r="G28" s="1"/>
      <c r="H28" s="1"/>
      <c r="I28" s="1"/>
      <c r="J28" s="2"/>
    </row>
    <row r="29" spans="1:10" ht="76.5" customHeight="1" x14ac:dyDescent="0.25">
      <c r="A29" s="10"/>
      <c r="B29" s="9" t="s">
        <v>41</v>
      </c>
      <c r="C29" s="16" t="s">
        <v>9</v>
      </c>
      <c r="D29" s="42">
        <v>130</v>
      </c>
      <c r="E29" s="99">
        <v>0</v>
      </c>
      <c r="F29" s="13">
        <f t="shared" si="0"/>
        <v>0</v>
      </c>
      <c r="G29" s="1"/>
      <c r="H29" s="1"/>
      <c r="I29" s="1"/>
      <c r="J29" s="2"/>
    </row>
    <row r="30" spans="1:10" ht="19.5" customHeight="1" x14ac:dyDescent="0.25">
      <c r="A30" s="10"/>
      <c r="B30" s="9" t="s">
        <v>36</v>
      </c>
      <c r="C30" s="16" t="s">
        <v>13</v>
      </c>
      <c r="D30" s="42">
        <v>2</v>
      </c>
      <c r="E30" s="99">
        <v>0</v>
      </c>
      <c r="F30" s="13">
        <f t="shared" si="0"/>
        <v>0</v>
      </c>
      <c r="G30" s="1"/>
      <c r="H30" s="1"/>
      <c r="I30" s="1"/>
      <c r="J30" s="2"/>
    </row>
    <row r="31" spans="1:10" ht="75.75" customHeight="1" x14ac:dyDescent="0.25">
      <c r="A31" s="10"/>
      <c r="B31" s="9" t="s">
        <v>37</v>
      </c>
      <c r="C31" s="16" t="s">
        <v>9</v>
      </c>
      <c r="D31" s="42">
        <v>130</v>
      </c>
      <c r="E31" s="99">
        <v>0</v>
      </c>
      <c r="F31" s="13">
        <f t="shared" si="0"/>
        <v>0</v>
      </c>
      <c r="G31" s="1"/>
      <c r="H31" s="1"/>
      <c r="I31" s="1"/>
      <c r="J31" s="2"/>
    </row>
    <row r="32" spans="1:10" ht="30.75" customHeight="1" x14ac:dyDescent="0.25">
      <c r="A32" s="10"/>
      <c r="B32" s="9" t="s">
        <v>38</v>
      </c>
      <c r="C32" s="16" t="s">
        <v>9</v>
      </c>
      <c r="D32" s="44">
        <v>250</v>
      </c>
      <c r="E32" s="99">
        <v>0</v>
      </c>
      <c r="F32" s="13">
        <f t="shared" si="0"/>
        <v>0</v>
      </c>
      <c r="G32" s="1"/>
      <c r="H32" s="1"/>
      <c r="I32" s="1"/>
      <c r="J32" s="2"/>
    </row>
    <row r="33" spans="1:10" ht="57.75" customHeight="1" x14ac:dyDescent="0.25">
      <c r="A33" s="10"/>
      <c r="B33" s="9" t="s">
        <v>39</v>
      </c>
      <c r="C33" s="16" t="s">
        <v>9</v>
      </c>
      <c r="D33" s="44">
        <v>230</v>
      </c>
      <c r="E33" s="99">
        <v>0</v>
      </c>
      <c r="F33" s="13">
        <f t="shared" si="0"/>
        <v>0</v>
      </c>
      <c r="G33" s="1"/>
      <c r="H33" s="1"/>
      <c r="I33" s="1"/>
      <c r="J33" s="2"/>
    </row>
    <row r="34" spans="1:10" ht="36.75" customHeight="1" thickBot="1" x14ac:dyDescent="0.3">
      <c r="A34" s="10"/>
      <c r="B34" s="22" t="s">
        <v>40</v>
      </c>
      <c r="C34" s="50" t="s">
        <v>9</v>
      </c>
      <c r="D34" s="45">
        <v>20</v>
      </c>
      <c r="E34" s="99">
        <v>0</v>
      </c>
      <c r="F34" s="13">
        <f t="shared" si="0"/>
        <v>0</v>
      </c>
      <c r="G34" s="1"/>
      <c r="H34" s="1"/>
      <c r="I34" s="1"/>
      <c r="J34" s="2"/>
    </row>
    <row r="35" spans="1:10" ht="19.5" customHeight="1" thickBot="1" x14ac:dyDescent="0.3">
      <c r="A35" s="26"/>
      <c r="B35" s="31" t="s">
        <v>42</v>
      </c>
      <c r="C35" s="32"/>
      <c r="D35" s="33"/>
      <c r="E35" s="34"/>
      <c r="F35" s="87">
        <f>SUM(F13:F34)</f>
        <v>0</v>
      </c>
      <c r="G35" s="1"/>
      <c r="H35" s="1"/>
      <c r="I35" s="1"/>
      <c r="J35" s="2"/>
    </row>
    <row r="36" spans="1:10" ht="19.5" customHeight="1" x14ac:dyDescent="0.25">
      <c r="A36" s="10"/>
      <c r="B36" s="27"/>
      <c r="C36" s="28"/>
      <c r="D36" s="29"/>
      <c r="E36" s="30"/>
      <c r="F36" s="56"/>
      <c r="G36" s="1"/>
      <c r="H36" s="1"/>
      <c r="I36" s="1"/>
      <c r="J36" s="2"/>
    </row>
    <row r="37" spans="1:10" ht="19.5" customHeight="1" x14ac:dyDescent="0.25">
      <c r="A37" s="10"/>
      <c r="B37" s="9"/>
      <c r="C37" s="16"/>
      <c r="D37" s="18"/>
      <c r="E37" s="12"/>
      <c r="F37" s="13"/>
      <c r="G37" s="1"/>
      <c r="H37" s="1"/>
      <c r="I37" s="1"/>
      <c r="J37" s="2"/>
    </row>
    <row r="38" spans="1:10" ht="19.5" customHeight="1" x14ac:dyDescent="0.25">
      <c r="A38" s="35" t="s">
        <v>44</v>
      </c>
      <c r="B38" s="36" t="s">
        <v>43</v>
      </c>
      <c r="C38" s="16"/>
      <c r="D38" s="18"/>
      <c r="E38" s="12"/>
      <c r="F38" s="13"/>
      <c r="G38" s="1"/>
      <c r="H38" s="1"/>
      <c r="I38" s="1"/>
      <c r="J38" s="2"/>
    </row>
    <row r="39" spans="1:10" ht="56.25" customHeight="1" x14ac:dyDescent="0.25">
      <c r="A39" s="35"/>
      <c r="B39" s="40" t="s">
        <v>46</v>
      </c>
      <c r="C39" s="16" t="s">
        <v>14</v>
      </c>
      <c r="D39" s="44">
        <v>1</v>
      </c>
      <c r="E39" s="99">
        <v>0</v>
      </c>
      <c r="F39" s="13">
        <f>D39*E39</f>
        <v>0</v>
      </c>
      <c r="G39" s="1"/>
      <c r="H39" s="1"/>
      <c r="I39" s="1"/>
      <c r="J39" s="2"/>
    </row>
    <row r="40" spans="1:10" ht="49.5" customHeight="1" x14ac:dyDescent="0.25">
      <c r="A40" s="35"/>
      <c r="B40" s="40" t="s">
        <v>45</v>
      </c>
      <c r="C40" s="16" t="s">
        <v>9</v>
      </c>
      <c r="D40" s="44">
        <v>8</v>
      </c>
      <c r="E40" s="99">
        <v>0</v>
      </c>
      <c r="F40" s="13">
        <f t="shared" si="0"/>
        <v>0</v>
      </c>
      <c r="G40" s="1"/>
      <c r="H40" s="1"/>
      <c r="I40" s="1"/>
      <c r="J40" s="2"/>
    </row>
    <row r="41" spans="1:10" ht="35.25" customHeight="1" x14ac:dyDescent="0.25">
      <c r="A41" s="35"/>
      <c r="B41" s="40" t="s">
        <v>47</v>
      </c>
      <c r="C41" s="16" t="s">
        <v>9</v>
      </c>
      <c r="D41" s="44">
        <v>20</v>
      </c>
      <c r="E41" s="99">
        <v>0</v>
      </c>
      <c r="F41" s="13">
        <f t="shared" si="0"/>
        <v>0</v>
      </c>
      <c r="G41" s="1"/>
      <c r="H41" s="1"/>
      <c r="I41" s="1"/>
      <c r="J41" s="2"/>
    </row>
    <row r="42" spans="1:10" ht="40.5" customHeight="1" x14ac:dyDescent="0.25">
      <c r="A42" s="35"/>
      <c r="B42" s="40" t="s">
        <v>48</v>
      </c>
      <c r="C42" s="16" t="s">
        <v>9</v>
      </c>
      <c r="D42" s="44">
        <v>5</v>
      </c>
      <c r="E42" s="99">
        <v>0</v>
      </c>
      <c r="F42" s="13">
        <f t="shared" si="0"/>
        <v>0</v>
      </c>
      <c r="G42" s="1"/>
      <c r="H42" s="1"/>
      <c r="I42" s="1"/>
      <c r="J42" s="2"/>
    </row>
    <row r="43" spans="1:10" ht="19.5" customHeight="1" x14ac:dyDescent="0.25">
      <c r="A43" s="35"/>
      <c r="B43" s="40" t="s">
        <v>49</v>
      </c>
      <c r="C43" s="16" t="s">
        <v>9</v>
      </c>
      <c r="D43" s="44">
        <v>6</v>
      </c>
      <c r="E43" s="99">
        <v>0</v>
      </c>
      <c r="F43" s="13">
        <f t="shared" si="0"/>
        <v>0</v>
      </c>
      <c r="G43" s="1"/>
      <c r="H43" s="1"/>
      <c r="I43" s="1"/>
      <c r="J43" s="2"/>
    </row>
    <row r="44" spans="1:10" ht="39" customHeight="1" x14ac:dyDescent="0.25">
      <c r="A44" s="35"/>
      <c r="B44" s="40" t="s">
        <v>50</v>
      </c>
      <c r="C44" s="16" t="s">
        <v>9</v>
      </c>
      <c r="D44" s="44">
        <v>0.3</v>
      </c>
      <c r="E44" s="99">
        <v>0</v>
      </c>
      <c r="F44" s="13">
        <f t="shared" si="0"/>
        <v>0</v>
      </c>
      <c r="G44" s="1"/>
      <c r="H44" s="1"/>
      <c r="I44" s="1"/>
      <c r="J44" s="2"/>
    </row>
    <row r="45" spans="1:10" ht="36" customHeight="1" x14ac:dyDescent="0.25">
      <c r="A45" s="35"/>
      <c r="B45" s="40" t="s">
        <v>51</v>
      </c>
      <c r="C45" s="16" t="s">
        <v>9</v>
      </c>
      <c r="D45" s="44">
        <v>20</v>
      </c>
      <c r="E45" s="99">
        <v>0</v>
      </c>
      <c r="F45" s="13">
        <f t="shared" si="0"/>
        <v>0</v>
      </c>
      <c r="G45" s="1"/>
      <c r="H45" s="1"/>
      <c r="I45" s="1"/>
      <c r="J45" s="2"/>
    </row>
    <row r="46" spans="1:10" ht="19.5" customHeight="1" x14ac:dyDescent="0.25">
      <c r="A46" s="35"/>
      <c r="B46" s="40" t="s">
        <v>52</v>
      </c>
      <c r="C46" s="16" t="s">
        <v>13</v>
      </c>
      <c r="D46" s="44">
        <v>2</v>
      </c>
      <c r="E46" s="99">
        <v>0</v>
      </c>
      <c r="F46" s="13">
        <f t="shared" si="0"/>
        <v>0</v>
      </c>
      <c r="G46" s="1"/>
      <c r="H46" s="1"/>
      <c r="I46" s="1"/>
      <c r="J46" s="2"/>
    </row>
    <row r="47" spans="1:10" ht="76.5" customHeight="1" x14ac:dyDescent="0.25">
      <c r="A47" s="35"/>
      <c r="B47" s="40" t="s">
        <v>53</v>
      </c>
      <c r="C47" s="16" t="s">
        <v>9</v>
      </c>
      <c r="D47" s="44">
        <v>5</v>
      </c>
      <c r="E47" s="99">
        <v>0</v>
      </c>
      <c r="F47" s="13">
        <f t="shared" si="0"/>
        <v>0</v>
      </c>
      <c r="G47" s="1"/>
      <c r="H47" s="1"/>
      <c r="I47" s="1"/>
      <c r="J47" s="2"/>
    </row>
    <row r="48" spans="1:10" ht="103.5" customHeight="1" x14ac:dyDescent="0.25">
      <c r="A48" s="35"/>
      <c r="B48" s="40" t="s">
        <v>54</v>
      </c>
      <c r="C48" s="16" t="s">
        <v>9</v>
      </c>
      <c r="D48" s="44">
        <v>20</v>
      </c>
      <c r="E48" s="99">
        <v>0</v>
      </c>
      <c r="F48" s="13">
        <f t="shared" si="0"/>
        <v>0</v>
      </c>
      <c r="G48" s="1"/>
      <c r="H48" s="1"/>
      <c r="I48" s="1"/>
      <c r="J48" s="2"/>
    </row>
    <row r="49" spans="1:10" ht="100.5" customHeight="1" x14ac:dyDescent="0.25">
      <c r="A49" s="35"/>
      <c r="B49" s="40" t="s">
        <v>59</v>
      </c>
      <c r="C49" s="16" t="s">
        <v>9</v>
      </c>
      <c r="D49" s="44">
        <v>5</v>
      </c>
      <c r="E49" s="99">
        <v>0</v>
      </c>
      <c r="F49" s="13">
        <f t="shared" si="0"/>
        <v>0</v>
      </c>
      <c r="G49" s="1"/>
      <c r="H49" s="1"/>
      <c r="I49" s="1"/>
      <c r="J49" s="2"/>
    </row>
    <row r="50" spans="1:10" ht="75" customHeight="1" x14ac:dyDescent="0.25">
      <c r="A50" s="35"/>
      <c r="B50" s="40" t="s">
        <v>55</v>
      </c>
      <c r="C50" s="16" t="s">
        <v>13</v>
      </c>
      <c r="D50" s="44">
        <v>1</v>
      </c>
      <c r="E50" s="99">
        <v>0</v>
      </c>
      <c r="F50" s="13">
        <f t="shared" si="0"/>
        <v>0</v>
      </c>
      <c r="G50" s="1"/>
      <c r="H50" s="1"/>
      <c r="I50" s="1"/>
      <c r="J50" s="2"/>
    </row>
    <row r="51" spans="1:10" ht="65.25" customHeight="1" x14ac:dyDescent="0.25">
      <c r="A51" s="35"/>
      <c r="B51" s="40" t="s">
        <v>56</v>
      </c>
      <c r="C51" s="16" t="s">
        <v>13</v>
      </c>
      <c r="D51" s="44">
        <v>2</v>
      </c>
      <c r="E51" s="99">
        <v>0</v>
      </c>
      <c r="F51" s="13">
        <f t="shared" si="0"/>
        <v>0</v>
      </c>
      <c r="G51" s="1"/>
      <c r="H51" s="1"/>
      <c r="I51" s="1"/>
      <c r="J51" s="2"/>
    </row>
    <row r="52" spans="1:10" ht="19.5" customHeight="1" x14ac:dyDescent="0.25">
      <c r="A52" s="35"/>
      <c r="B52" s="40" t="s">
        <v>57</v>
      </c>
      <c r="C52" s="16" t="s">
        <v>13</v>
      </c>
      <c r="D52" s="44">
        <v>2</v>
      </c>
      <c r="E52" s="99">
        <v>0</v>
      </c>
      <c r="F52" s="13">
        <f t="shared" si="0"/>
        <v>0</v>
      </c>
      <c r="G52" s="1"/>
      <c r="H52" s="1"/>
      <c r="I52" s="1"/>
      <c r="J52" s="2"/>
    </row>
    <row r="53" spans="1:10" ht="48" customHeight="1" x14ac:dyDescent="0.25">
      <c r="A53" s="35"/>
      <c r="B53" s="40" t="s">
        <v>60</v>
      </c>
      <c r="C53" s="16" t="s">
        <v>9</v>
      </c>
      <c r="D53" s="44">
        <v>5</v>
      </c>
      <c r="E53" s="99">
        <v>0</v>
      </c>
      <c r="F53" s="13">
        <f t="shared" si="0"/>
        <v>0</v>
      </c>
      <c r="G53" s="1"/>
      <c r="H53" s="1"/>
      <c r="I53" s="1"/>
      <c r="J53" s="2"/>
    </row>
    <row r="54" spans="1:10" ht="34.5" customHeight="1" x14ac:dyDescent="0.25">
      <c r="A54" s="35"/>
      <c r="B54" s="40" t="s">
        <v>61</v>
      </c>
      <c r="C54" s="16" t="s">
        <v>9</v>
      </c>
      <c r="D54" s="44">
        <v>5</v>
      </c>
      <c r="E54" s="99">
        <v>0</v>
      </c>
      <c r="F54" s="13">
        <f t="shared" si="0"/>
        <v>0</v>
      </c>
      <c r="G54" s="1"/>
      <c r="H54" s="1"/>
      <c r="I54" s="1"/>
      <c r="J54" s="2"/>
    </row>
    <row r="55" spans="1:10" ht="51" customHeight="1" x14ac:dyDescent="0.25">
      <c r="A55" s="35"/>
      <c r="B55" s="40" t="s">
        <v>62</v>
      </c>
      <c r="C55" s="16"/>
      <c r="D55" s="44"/>
      <c r="E55" s="99"/>
      <c r="F55" s="13"/>
      <c r="G55" s="1"/>
      <c r="H55" s="1"/>
      <c r="I55" s="1"/>
      <c r="J55" s="2"/>
    </row>
    <row r="56" spans="1:10" ht="57.75" customHeight="1" thickBot="1" x14ac:dyDescent="0.3">
      <c r="A56" s="75"/>
      <c r="B56" s="76" t="s">
        <v>63</v>
      </c>
      <c r="C56" s="50" t="s">
        <v>64</v>
      </c>
      <c r="D56" s="45">
        <v>1</v>
      </c>
      <c r="E56" s="100">
        <v>0</v>
      </c>
      <c r="F56" s="24">
        <f t="shared" si="0"/>
        <v>0</v>
      </c>
      <c r="G56" s="1"/>
      <c r="H56" s="1"/>
      <c r="I56" s="1"/>
      <c r="J56" s="2"/>
    </row>
    <row r="57" spans="1:10" ht="19.5" customHeight="1" thickBot="1" x14ac:dyDescent="0.3">
      <c r="A57" s="77"/>
      <c r="B57" s="60" t="s">
        <v>58</v>
      </c>
      <c r="C57" s="32"/>
      <c r="D57" s="33"/>
      <c r="E57" s="34"/>
      <c r="F57" s="86">
        <f>SUM(F39:F56)</f>
        <v>0</v>
      </c>
      <c r="G57" s="1"/>
      <c r="H57" s="1"/>
      <c r="I57" s="1"/>
      <c r="J57" s="2"/>
    </row>
    <row r="58" spans="1:10" ht="19.5" customHeight="1" thickBot="1" x14ac:dyDescent="0.3">
      <c r="A58" s="73"/>
      <c r="B58" s="78"/>
      <c r="C58" s="51"/>
      <c r="D58" s="66"/>
      <c r="E58" s="67"/>
      <c r="F58" s="74"/>
      <c r="G58" s="1"/>
      <c r="H58" s="1"/>
      <c r="I58" s="1"/>
      <c r="J58" s="2"/>
    </row>
    <row r="59" spans="1:10" ht="19.5" customHeight="1" thickBot="1" x14ac:dyDescent="0.3">
      <c r="A59" s="79" t="s">
        <v>65</v>
      </c>
      <c r="B59" s="80" t="s">
        <v>66</v>
      </c>
      <c r="C59" s="32"/>
      <c r="D59" s="33"/>
      <c r="E59" s="34"/>
      <c r="F59" s="58"/>
      <c r="G59" s="1"/>
      <c r="H59" s="1"/>
      <c r="I59" s="1"/>
      <c r="J59" s="2"/>
    </row>
    <row r="60" spans="1:10" ht="19.5" customHeight="1" x14ac:dyDescent="0.25">
      <c r="A60" s="54"/>
      <c r="B60" s="27"/>
      <c r="C60" s="28"/>
      <c r="D60" s="29"/>
      <c r="E60" s="30"/>
      <c r="F60" s="56"/>
      <c r="G60" s="1"/>
      <c r="H60" s="1"/>
      <c r="I60" s="1"/>
      <c r="J60" s="2"/>
    </row>
    <row r="61" spans="1:10" ht="19.5" customHeight="1" x14ac:dyDescent="0.25">
      <c r="A61" s="10"/>
      <c r="B61" s="9" t="s">
        <v>67</v>
      </c>
      <c r="C61" s="16" t="s">
        <v>64</v>
      </c>
      <c r="D61" s="44">
        <v>1</v>
      </c>
      <c r="E61" s="99">
        <v>0</v>
      </c>
      <c r="F61" s="13">
        <f t="shared" si="0"/>
        <v>0</v>
      </c>
      <c r="G61" s="1"/>
      <c r="H61" s="1"/>
      <c r="I61" s="1"/>
      <c r="J61" s="2"/>
    </row>
    <row r="62" spans="1:10" ht="35.25" customHeight="1" x14ac:dyDescent="0.25">
      <c r="A62" s="10"/>
      <c r="B62" s="9" t="s">
        <v>68</v>
      </c>
      <c r="C62" s="16" t="s">
        <v>9</v>
      </c>
      <c r="D62" s="44">
        <v>90</v>
      </c>
      <c r="E62" s="99">
        <v>0</v>
      </c>
      <c r="F62" s="13">
        <f t="shared" si="0"/>
        <v>0</v>
      </c>
      <c r="G62" s="1"/>
      <c r="H62" s="1"/>
      <c r="I62" s="1"/>
      <c r="J62" s="2"/>
    </row>
    <row r="63" spans="1:10" ht="71.25" customHeight="1" thickBot="1" x14ac:dyDescent="0.3">
      <c r="A63" s="21"/>
      <c r="B63" s="22" t="s">
        <v>69</v>
      </c>
      <c r="C63" s="50" t="s">
        <v>9</v>
      </c>
      <c r="D63" s="45">
        <v>90</v>
      </c>
      <c r="E63" s="100">
        <v>0</v>
      </c>
      <c r="F63" s="24">
        <f t="shared" si="0"/>
        <v>0</v>
      </c>
      <c r="G63" s="1"/>
      <c r="H63" s="1"/>
      <c r="I63" s="1"/>
      <c r="J63" s="2"/>
    </row>
    <row r="64" spans="1:10" ht="27" customHeight="1" thickBot="1" x14ac:dyDescent="0.3">
      <c r="A64" s="59"/>
      <c r="B64" s="60" t="s">
        <v>70</v>
      </c>
      <c r="C64" s="32"/>
      <c r="D64" s="33"/>
      <c r="E64" s="34"/>
      <c r="F64" s="86">
        <f>SUM(F61:F63)</f>
        <v>0</v>
      </c>
      <c r="G64" s="1"/>
      <c r="H64" s="1"/>
      <c r="I64" s="1"/>
      <c r="J64" s="2"/>
    </row>
    <row r="65" spans="1:10" ht="29.25" customHeight="1" thickBot="1" x14ac:dyDescent="0.3">
      <c r="A65" s="73"/>
      <c r="B65" s="78"/>
      <c r="C65" s="51"/>
      <c r="D65" s="66"/>
      <c r="E65" s="67"/>
      <c r="F65" s="74"/>
      <c r="G65" s="1"/>
      <c r="H65" s="1"/>
      <c r="I65" s="1"/>
      <c r="J65" s="2"/>
    </row>
    <row r="66" spans="1:10" ht="33" customHeight="1" thickBot="1" x14ac:dyDescent="0.3">
      <c r="A66" s="79" t="s">
        <v>71</v>
      </c>
      <c r="B66" s="80" t="s">
        <v>72</v>
      </c>
      <c r="C66" s="32"/>
      <c r="D66" s="33"/>
      <c r="E66" s="34"/>
      <c r="F66" s="58"/>
      <c r="G66" s="1"/>
      <c r="H66" s="1"/>
      <c r="I66" s="1"/>
      <c r="J66" s="2"/>
    </row>
    <row r="67" spans="1:10" ht="33.75" customHeight="1" x14ac:dyDescent="0.25">
      <c r="A67" s="54"/>
      <c r="B67" s="27" t="s">
        <v>73</v>
      </c>
      <c r="C67" s="28" t="s">
        <v>64</v>
      </c>
      <c r="D67" s="62">
        <v>1</v>
      </c>
      <c r="E67" s="101">
        <v>0</v>
      </c>
      <c r="F67" s="56">
        <f t="shared" si="0"/>
        <v>0</v>
      </c>
      <c r="G67" s="1"/>
      <c r="H67" s="1"/>
      <c r="I67" s="1"/>
      <c r="J67" s="2"/>
    </row>
    <row r="68" spans="1:10" ht="33" customHeight="1" x14ac:dyDescent="0.25">
      <c r="A68" s="10"/>
      <c r="B68" s="9" t="s">
        <v>75</v>
      </c>
      <c r="C68" s="16" t="s">
        <v>9</v>
      </c>
      <c r="D68" s="44">
        <v>5</v>
      </c>
      <c r="E68" s="99">
        <v>0</v>
      </c>
      <c r="F68" s="13">
        <f t="shared" si="0"/>
        <v>0</v>
      </c>
      <c r="G68" s="1"/>
      <c r="H68" s="1"/>
      <c r="I68" s="1"/>
      <c r="J68" s="2"/>
    </row>
    <row r="69" spans="1:10" ht="26.25" customHeight="1" thickBot="1" x14ac:dyDescent="0.3">
      <c r="A69" s="21"/>
      <c r="B69" s="22" t="s">
        <v>74</v>
      </c>
      <c r="C69" s="50" t="s">
        <v>9</v>
      </c>
      <c r="D69" s="45">
        <v>5</v>
      </c>
      <c r="E69" s="100">
        <v>0</v>
      </c>
      <c r="F69" s="24">
        <f t="shared" si="0"/>
        <v>0</v>
      </c>
      <c r="G69" s="1"/>
      <c r="H69" s="1"/>
      <c r="I69" s="1"/>
      <c r="J69" s="2"/>
    </row>
    <row r="70" spans="1:10" ht="27.75" customHeight="1" thickBot="1" x14ac:dyDescent="0.3">
      <c r="A70" s="59"/>
      <c r="B70" s="60" t="s">
        <v>76</v>
      </c>
      <c r="C70" s="32"/>
      <c r="D70" s="33"/>
      <c r="E70" s="34"/>
      <c r="F70" s="86">
        <f>SUM(F67:F69)</f>
        <v>0</v>
      </c>
      <c r="G70" s="1"/>
      <c r="H70" s="1"/>
      <c r="I70" s="1"/>
      <c r="J70" s="2"/>
    </row>
    <row r="71" spans="1:10" ht="27.75" customHeight="1" x14ac:dyDescent="0.25">
      <c r="A71" s="54"/>
      <c r="B71" s="55"/>
      <c r="C71" s="28"/>
      <c r="D71" s="29"/>
      <c r="E71" s="30"/>
      <c r="F71" s="56"/>
      <c r="G71" s="1"/>
      <c r="H71" s="1"/>
      <c r="I71" s="1"/>
      <c r="J71" s="2"/>
    </row>
    <row r="72" spans="1:10" ht="27.75" customHeight="1" thickBot="1" x14ac:dyDescent="0.3">
      <c r="A72" s="21"/>
      <c r="B72" s="52"/>
      <c r="C72" s="50"/>
      <c r="D72" s="53"/>
      <c r="E72" s="23"/>
      <c r="F72" s="24"/>
      <c r="G72" s="1"/>
      <c r="H72" s="1"/>
      <c r="I72" s="1"/>
      <c r="J72" s="2"/>
    </row>
    <row r="73" spans="1:10" ht="33.75" customHeight="1" thickBot="1" x14ac:dyDescent="0.3">
      <c r="A73" s="59" t="s">
        <v>77</v>
      </c>
      <c r="B73" s="57" t="s">
        <v>78</v>
      </c>
      <c r="C73" s="32"/>
      <c r="D73" s="33"/>
      <c r="E73" s="34"/>
      <c r="F73" s="58"/>
      <c r="G73" s="1"/>
      <c r="H73" s="1"/>
      <c r="I73" s="1"/>
      <c r="J73" s="2"/>
    </row>
    <row r="74" spans="1:10" ht="20.25" customHeight="1" x14ac:dyDescent="0.25">
      <c r="A74" s="81" t="s">
        <v>16</v>
      </c>
      <c r="B74" s="61" t="s">
        <v>15</v>
      </c>
      <c r="C74" s="28"/>
      <c r="D74" s="29"/>
      <c r="E74" s="30"/>
      <c r="F74" s="56">
        <f>$F35</f>
        <v>0</v>
      </c>
      <c r="G74" s="1"/>
      <c r="H74" s="1"/>
      <c r="I74" s="1"/>
      <c r="J74" s="2"/>
    </row>
    <row r="75" spans="1:10" ht="19.5" customHeight="1" x14ac:dyDescent="0.25">
      <c r="A75" s="46" t="s">
        <v>44</v>
      </c>
      <c r="B75" s="47" t="s">
        <v>43</v>
      </c>
      <c r="C75" s="16"/>
      <c r="D75" s="18"/>
      <c r="E75" s="12"/>
      <c r="F75" s="13">
        <f>$F57</f>
        <v>0</v>
      </c>
      <c r="G75" s="1"/>
      <c r="H75" s="1"/>
      <c r="I75" s="1"/>
      <c r="J75" s="2"/>
    </row>
    <row r="76" spans="1:10" ht="21.75" customHeight="1" x14ac:dyDescent="0.25">
      <c r="A76" s="46" t="s">
        <v>65</v>
      </c>
      <c r="B76" s="47" t="s">
        <v>66</v>
      </c>
      <c r="C76" s="16"/>
      <c r="D76" s="18"/>
      <c r="E76" s="12"/>
      <c r="F76" s="13">
        <f>$F64</f>
        <v>0</v>
      </c>
      <c r="G76" s="1"/>
      <c r="H76" s="1"/>
      <c r="I76" s="1"/>
      <c r="J76" s="2"/>
    </row>
    <row r="77" spans="1:10" ht="27.75" customHeight="1" thickBot="1" x14ac:dyDescent="0.3">
      <c r="A77" s="82" t="s">
        <v>71</v>
      </c>
      <c r="B77" s="64" t="s">
        <v>79</v>
      </c>
      <c r="C77" s="50"/>
      <c r="D77" s="53"/>
      <c r="E77" s="23"/>
      <c r="F77" s="24">
        <f>$F70</f>
        <v>0</v>
      </c>
      <c r="G77" s="1"/>
      <c r="H77" s="1"/>
      <c r="I77" s="1"/>
      <c r="J77" s="2"/>
    </row>
    <row r="78" spans="1:10" ht="27.75" customHeight="1" thickBot="1" x14ac:dyDescent="0.3">
      <c r="A78" s="59"/>
      <c r="B78" s="60" t="s">
        <v>10</v>
      </c>
      <c r="C78" s="32"/>
      <c r="D78" s="33"/>
      <c r="E78" s="34"/>
      <c r="F78" s="86">
        <f>SUM(F74:F77)</f>
        <v>0</v>
      </c>
      <c r="G78" s="1"/>
      <c r="H78" s="1"/>
      <c r="I78" s="1"/>
      <c r="J78" s="2"/>
    </row>
    <row r="79" spans="1:10" ht="27.75" customHeight="1" x14ac:dyDescent="0.25">
      <c r="A79" s="54"/>
      <c r="B79" s="55"/>
      <c r="C79" s="28"/>
      <c r="D79" s="29"/>
      <c r="E79" s="30"/>
      <c r="F79" s="56"/>
      <c r="G79" s="1"/>
      <c r="H79" s="1"/>
      <c r="I79" s="1"/>
      <c r="J79" s="2"/>
    </row>
    <row r="80" spans="1:10" ht="27.75" customHeight="1" thickBot="1" x14ac:dyDescent="0.3">
      <c r="A80" s="10"/>
      <c r="B80" s="25"/>
      <c r="C80" s="16"/>
      <c r="D80" s="18"/>
      <c r="E80" s="12"/>
      <c r="F80" s="13"/>
      <c r="G80" s="1"/>
      <c r="H80" s="1"/>
      <c r="I80" s="1"/>
      <c r="J80" s="2"/>
    </row>
    <row r="81" spans="1:10" ht="27.75" customHeight="1" thickBot="1" x14ac:dyDescent="0.3">
      <c r="A81" s="59" t="s">
        <v>80</v>
      </c>
      <c r="B81" s="57" t="s">
        <v>81</v>
      </c>
      <c r="C81" s="32"/>
      <c r="D81" s="33"/>
      <c r="E81" s="34"/>
      <c r="F81" s="58"/>
      <c r="G81" s="1"/>
      <c r="H81" s="1"/>
      <c r="I81" s="1"/>
      <c r="J81" s="2"/>
    </row>
    <row r="82" spans="1:10" ht="27.75" customHeight="1" x14ac:dyDescent="0.25">
      <c r="A82" s="65" t="s">
        <v>96</v>
      </c>
      <c r="B82" s="83" t="s">
        <v>95</v>
      </c>
      <c r="C82" s="51"/>
      <c r="D82" s="66"/>
      <c r="E82" s="67"/>
      <c r="F82" s="68"/>
      <c r="G82" s="1"/>
      <c r="H82" s="1"/>
      <c r="I82" s="1"/>
      <c r="J82" s="2"/>
    </row>
    <row r="83" spans="1:10" ht="42" customHeight="1" x14ac:dyDescent="0.25">
      <c r="A83" s="10"/>
      <c r="B83" s="47" t="s">
        <v>82</v>
      </c>
      <c r="C83" s="16" t="s">
        <v>64</v>
      </c>
      <c r="D83" s="44">
        <v>1</v>
      </c>
      <c r="E83" s="99">
        <v>0</v>
      </c>
      <c r="F83" s="13">
        <f>D83*E83</f>
        <v>0</v>
      </c>
      <c r="G83" s="1"/>
      <c r="H83" s="1"/>
      <c r="I83" s="1"/>
      <c r="J83" s="2"/>
    </row>
    <row r="84" spans="1:10" ht="27.75" customHeight="1" x14ac:dyDescent="0.25">
      <c r="A84" s="10"/>
      <c r="B84" s="47" t="s">
        <v>93</v>
      </c>
      <c r="C84" s="16" t="s">
        <v>64</v>
      </c>
      <c r="D84" s="44">
        <v>1</v>
      </c>
      <c r="E84" s="99">
        <v>0</v>
      </c>
      <c r="F84" s="13">
        <f>D84*E84</f>
        <v>0</v>
      </c>
      <c r="G84" s="1"/>
      <c r="H84" s="1"/>
      <c r="I84" s="1"/>
      <c r="J84" s="2"/>
    </row>
    <row r="85" spans="1:10" ht="27.75" customHeight="1" x14ac:dyDescent="0.25">
      <c r="A85" s="10"/>
      <c r="B85" s="47" t="s">
        <v>83</v>
      </c>
      <c r="C85" s="50"/>
      <c r="D85" s="18"/>
      <c r="E85" s="12"/>
      <c r="F85" s="13"/>
      <c r="G85" s="1"/>
      <c r="H85" s="1"/>
      <c r="I85" s="1"/>
      <c r="J85" s="2"/>
    </row>
    <row r="86" spans="1:10" ht="16.5" customHeight="1" x14ac:dyDescent="0.25">
      <c r="A86" s="10"/>
      <c r="B86" s="48" t="s">
        <v>84</v>
      </c>
      <c r="C86" s="16"/>
      <c r="D86" s="49"/>
      <c r="E86" s="12"/>
      <c r="F86" s="13"/>
      <c r="G86" s="1"/>
      <c r="H86" s="1"/>
      <c r="I86" s="1"/>
      <c r="J86" s="2"/>
    </row>
    <row r="87" spans="1:10" ht="14.25" customHeight="1" x14ac:dyDescent="0.25">
      <c r="A87" s="10"/>
      <c r="B87" s="48" t="s">
        <v>85</v>
      </c>
      <c r="C87" s="16"/>
      <c r="D87" s="49"/>
      <c r="E87" s="12"/>
      <c r="F87" s="13"/>
      <c r="G87" s="1"/>
      <c r="H87" s="1"/>
      <c r="I87" s="1"/>
      <c r="J87" s="2"/>
    </row>
    <row r="88" spans="1:10" ht="17.25" customHeight="1" x14ac:dyDescent="0.25">
      <c r="A88" s="10"/>
      <c r="B88" s="48" t="s">
        <v>86</v>
      </c>
      <c r="C88" s="16"/>
      <c r="D88" s="49"/>
      <c r="E88" s="12"/>
      <c r="F88" s="13"/>
      <c r="G88" s="1"/>
      <c r="H88" s="1"/>
      <c r="I88" s="1"/>
      <c r="J88" s="2"/>
    </row>
    <row r="89" spans="1:10" ht="15" customHeight="1" x14ac:dyDescent="0.25">
      <c r="A89" s="10"/>
      <c r="B89" s="48" t="s">
        <v>87</v>
      </c>
      <c r="C89" s="16"/>
      <c r="D89" s="49"/>
      <c r="E89" s="12"/>
      <c r="F89" s="13"/>
      <c r="G89" s="1"/>
      <c r="H89" s="1"/>
      <c r="I89" s="1"/>
      <c r="J89" s="2"/>
    </row>
    <row r="90" spans="1:10" ht="15.75" customHeight="1" x14ac:dyDescent="0.25">
      <c r="A90" s="10"/>
      <c r="B90" s="48" t="s">
        <v>88</v>
      </c>
      <c r="C90" s="16"/>
      <c r="D90" s="49"/>
      <c r="E90" s="12"/>
      <c r="F90" s="13"/>
      <c r="G90" s="1"/>
      <c r="H90" s="1"/>
      <c r="I90" s="1"/>
      <c r="J90" s="2"/>
    </row>
    <row r="91" spans="1:10" ht="14.25" customHeight="1" x14ac:dyDescent="0.25">
      <c r="A91" s="10"/>
      <c r="B91" s="48" t="s">
        <v>89</v>
      </c>
      <c r="C91" s="16"/>
      <c r="D91" s="49"/>
      <c r="E91" s="12"/>
      <c r="F91" s="13"/>
      <c r="G91" s="1"/>
      <c r="H91" s="1"/>
      <c r="I91" s="1"/>
      <c r="J91" s="2"/>
    </row>
    <row r="92" spans="1:10" ht="17.25" customHeight="1" x14ac:dyDescent="0.25">
      <c r="A92" s="10"/>
      <c r="B92" s="48" t="s">
        <v>90</v>
      </c>
      <c r="C92" s="16"/>
      <c r="D92" s="49"/>
      <c r="E92" s="12"/>
      <c r="F92" s="13"/>
      <c r="G92" s="1"/>
      <c r="H92" s="1"/>
      <c r="I92" s="1"/>
      <c r="J92" s="2"/>
    </row>
    <row r="93" spans="1:10" ht="12.75" customHeight="1" x14ac:dyDescent="0.25">
      <c r="A93" s="10"/>
      <c r="B93" s="48" t="s">
        <v>91</v>
      </c>
      <c r="C93" s="16"/>
      <c r="D93" s="49"/>
      <c r="E93" s="12"/>
      <c r="F93" s="13"/>
      <c r="G93" s="1"/>
      <c r="H93" s="1"/>
      <c r="I93" s="1"/>
      <c r="J93" s="2"/>
    </row>
    <row r="94" spans="1:10" ht="15" customHeight="1" thickBot="1" x14ac:dyDescent="0.3">
      <c r="A94" s="21"/>
      <c r="B94" s="63" t="s">
        <v>92</v>
      </c>
      <c r="C94" s="16" t="s">
        <v>94</v>
      </c>
      <c r="D94" s="84">
        <v>1</v>
      </c>
      <c r="E94" s="100">
        <v>0</v>
      </c>
      <c r="F94" s="13">
        <f>D94*E94</f>
        <v>0</v>
      </c>
      <c r="G94" s="1"/>
      <c r="H94" s="1"/>
      <c r="I94" s="1"/>
      <c r="J94" s="2"/>
    </row>
    <row r="95" spans="1:10" ht="27.75" customHeight="1" thickBot="1" x14ac:dyDescent="0.3">
      <c r="A95" s="59"/>
      <c r="B95" s="60" t="s">
        <v>10</v>
      </c>
      <c r="C95" s="88"/>
      <c r="D95" s="33"/>
      <c r="E95" s="34"/>
      <c r="F95" s="86">
        <f>SUM(F82:F94)</f>
        <v>0</v>
      </c>
      <c r="G95" s="1"/>
      <c r="H95" s="1"/>
      <c r="I95" s="1"/>
      <c r="J95" s="2"/>
    </row>
    <row r="96" spans="1:10" ht="27.75" customHeight="1" x14ac:dyDescent="0.25">
      <c r="A96" s="54"/>
      <c r="B96" s="55"/>
      <c r="C96" s="28"/>
      <c r="D96" s="29"/>
      <c r="E96" s="30"/>
      <c r="F96" s="56"/>
      <c r="G96" s="1"/>
      <c r="H96" s="1"/>
      <c r="I96" s="1"/>
      <c r="J96" s="2"/>
    </row>
    <row r="97" spans="1:10" ht="27.75" customHeight="1" thickBot="1" x14ac:dyDescent="0.3">
      <c r="A97" s="10"/>
      <c r="B97" s="25"/>
      <c r="C97" s="16"/>
      <c r="D97" s="18"/>
      <c r="E97" s="12"/>
      <c r="F97" s="13"/>
      <c r="G97" s="1"/>
      <c r="H97" s="1"/>
      <c r="I97" s="1"/>
      <c r="J97" s="2"/>
    </row>
    <row r="98" spans="1:10" ht="27.75" customHeight="1" thickBot="1" x14ac:dyDescent="0.3">
      <c r="A98" s="59" t="s">
        <v>98</v>
      </c>
      <c r="B98" s="57" t="s">
        <v>97</v>
      </c>
      <c r="C98" s="32"/>
      <c r="D98" s="33"/>
      <c r="E98" s="34"/>
      <c r="F98" s="58"/>
      <c r="G98" s="1"/>
      <c r="H98" s="1"/>
      <c r="I98" s="1"/>
      <c r="J98" s="2"/>
    </row>
    <row r="99" spans="1:10" ht="27.75" customHeight="1" x14ac:dyDescent="0.25">
      <c r="A99" s="65"/>
      <c r="B99" s="83"/>
      <c r="C99" s="51"/>
      <c r="D99" s="66"/>
      <c r="E99" s="67"/>
      <c r="F99" s="68"/>
      <c r="G99" s="1"/>
      <c r="H99" s="1"/>
      <c r="I99" s="1"/>
      <c r="J99" s="2"/>
    </row>
    <row r="100" spans="1:10" ht="27.75" customHeight="1" x14ac:dyDescent="0.25">
      <c r="A100" s="10" t="s">
        <v>103</v>
      </c>
      <c r="B100" s="47" t="s">
        <v>99</v>
      </c>
      <c r="C100" s="16" t="s">
        <v>94</v>
      </c>
      <c r="D100" s="44">
        <v>1</v>
      </c>
      <c r="E100" s="99">
        <v>0</v>
      </c>
      <c r="F100" s="13">
        <f>D100*E100</f>
        <v>0</v>
      </c>
      <c r="G100" s="1"/>
      <c r="H100" s="1"/>
      <c r="I100" s="1"/>
      <c r="J100" s="2"/>
    </row>
    <row r="101" spans="1:10" ht="27.75" customHeight="1" x14ac:dyDescent="0.25">
      <c r="A101" s="10" t="s">
        <v>104</v>
      </c>
      <c r="B101" s="47" t="s">
        <v>100</v>
      </c>
      <c r="C101" s="28" t="s">
        <v>94</v>
      </c>
      <c r="D101" s="62">
        <v>1</v>
      </c>
      <c r="E101" s="101">
        <v>0</v>
      </c>
      <c r="F101" s="13">
        <f t="shared" ref="F101:F113" si="1">D101*E101</f>
        <v>0</v>
      </c>
      <c r="G101" s="1"/>
      <c r="H101" s="1"/>
      <c r="I101" s="1"/>
      <c r="J101" s="2"/>
    </row>
    <row r="102" spans="1:10" ht="27.75" customHeight="1" x14ac:dyDescent="0.25">
      <c r="A102" s="10" t="s">
        <v>105</v>
      </c>
      <c r="B102" s="47" t="s">
        <v>125</v>
      </c>
      <c r="C102" s="28" t="s">
        <v>94</v>
      </c>
      <c r="D102" s="62">
        <v>1</v>
      </c>
      <c r="E102" s="101">
        <v>0</v>
      </c>
      <c r="F102" s="13">
        <f t="shared" si="1"/>
        <v>0</v>
      </c>
      <c r="G102" s="1"/>
      <c r="H102" s="1"/>
      <c r="I102" s="1"/>
      <c r="J102" s="2"/>
    </row>
    <row r="103" spans="1:10" ht="27.75" customHeight="1" x14ac:dyDescent="0.25">
      <c r="A103" s="10" t="s">
        <v>106</v>
      </c>
      <c r="B103" s="47" t="s">
        <v>101</v>
      </c>
      <c r="C103" s="28" t="s">
        <v>94</v>
      </c>
      <c r="D103" s="62">
        <v>1</v>
      </c>
      <c r="E103" s="101">
        <v>0</v>
      </c>
      <c r="F103" s="13">
        <f t="shared" si="1"/>
        <v>0</v>
      </c>
      <c r="G103" s="1"/>
      <c r="H103" s="1"/>
      <c r="I103" s="1"/>
      <c r="J103" s="2"/>
    </row>
    <row r="104" spans="1:10" ht="27.75" customHeight="1" x14ac:dyDescent="0.25">
      <c r="A104" s="10" t="s">
        <v>107</v>
      </c>
      <c r="B104" s="47" t="s">
        <v>102</v>
      </c>
      <c r="C104" s="28" t="s">
        <v>94</v>
      </c>
      <c r="D104" s="62">
        <v>1</v>
      </c>
      <c r="E104" s="101">
        <v>0</v>
      </c>
      <c r="F104" s="13">
        <f t="shared" si="1"/>
        <v>0</v>
      </c>
      <c r="G104" s="1"/>
      <c r="H104" s="1"/>
      <c r="I104" s="1"/>
      <c r="J104" s="2"/>
    </row>
    <row r="105" spans="1:10" ht="27.75" customHeight="1" x14ac:dyDescent="0.25">
      <c r="A105" s="10" t="s">
        <v>116</v>
      </c>
      <c r="B105" s="47" t="s">
        <v>108</v>
      </c>
      <c r="C105" s="28" t="s">
        <v>94</v>
      </c>
      <c r="D105" s="62">
        <v>1</v>
      </c>
      <c r="E105" s="101">
        <v>0</v>
      </c>
      <c r="F105" s="13">
        <f t="shared" si="1"/>
        <v>0</v>
      </c>
      <c r="G105" s="1"/>
      <c r="H105" s="1"/>
      <c r="I105" s="1"/>
      <c r="J105" s="2"/>
    </row>
    <row r="106" spans="1:10" ht="27.75" customHeight="1" x14ac:dyDescent="0.25">
      <c r="A106" s="10" t="s">
        <v>117</v>
      </c>
      <c r="B106" s="47" t="s">
        <v>126</v>
      </c>
      <c r="C106" s="28" t="s">
        <v>94</v>
      </c>
      <c r="D106" s="62">
        <v>1</v>
      </c>
      <c r="E106" s="101">
        <v>0</v>
      </c>
      <c r="F106" s="13">
        <f t="shared" si="1"/>
        <v>0</v>
      </c>
      <c r="G106" s="1"/>
      <c r="H106" s="1"/>
      <c r="I106" s="1"/>
      <c r="J106" s="2"/>
    </row>
    <row r="107" spans="1:10" ht="27.75" customHeight="1" x14ac:dyDescent="0.25">
      <c r="A107" s="10" t="s">
        <v>118</v>
      </c>
      <c r="B107" s="47" t="s">
        <v>109</v>
      </c>
      <c r="C107" s="16" t="s">
        <v>13</v>
      </c>
      <c r="D107" s="44">
        <v>3</v>
      </c>
      <c r="E107" s="101">
        <v>0</v>
      </c>
      <c r="F107" s="13">
        <f t="shared" si="1"/>
        <v>0</v>
      </c>
      <c r="G107" s="1"/>
      <c r="H107" s="1"/>
      <c r="I107" s="1"/>
      <c r="J107" s="2"/>
    </row>
    <row r="108" spans="1:10" ht="27.75" customHeight="1" x14ac:dyDescent="0.25">
      <c r="A108" s="10" t="s">
        <v>119</v>
      </c>
      <c r="B108" s="47" t="s">
        <v>110</v>
      </c>
      <c r="C108" s="16" t="s">
        <v>13</v>
      </c>
      <c r="D108" s="44">
        <v>7</v>
      </c>
      <c r="E108" s="101">
        <v>0</v>
      </c>
      <c r="F108" s="13">
        <f t="shared" si="1"/>
        <v>0</v>
      </c>
      <c r="G108" s="1"/>
      <c r="H108" s="1"/>
      <c r="I108" s="1"/>
      <c r="J108" s="2"/>
    </row>
    <row r="109" spans="1:10" ht="27.75" customHeight="1" x14ac:dyDescent="0.25">
      <c r="A109" s="10" t="s">
        <v>120</v>
      </c>
      <c r="B109" s="47" t="s">
        <v>111</v>
      </c>
      <c r="C109" s="16" t="s">
        <v>13</v>
      </c>
      <c r="D109" s="44">
        <v>2</v>
      </c>
      <c r="E109" s="101">
        <v>0</v>
      </c>
      <c r="F109" s="13">
        <f t="shared" si="1"/>
        <v>0</v>
      </c>
      <c r="G109" s="1"/>
      <c r="H109" s="1"/>
      <c r="I109" s="1"/>
      <c r="J109" s="2"/>
    </row>
    <row r="110" spans="1:10" ht="27.75" customHeight="1" x14ac:dyDescent="0.25">
      <c r="A110" s="10" t="s">
        <v>121</v>
      </c>
      <c r="B110" s="47" t="s">
        <v>112</v>
      </c>
      <c r="C110" s="16" t="s">
        <v>13</v>
      </c>
      <c r="D110" s="44">
        <v>30</v>
      </c>
      <c r="E110" s="101">
        <v>0</v>
      </c>
      <c r="F110" s="13">
        <f t="shared" si="1"/>
        <v>0</v>
      </c>
      <c r="G110" s="1"/>
      <c r="H110" s="1"/>
      <c r="I110" s="1"/>
      <c r="J110" s="2"/>
    </row>
    <row r="111" spans="1:10" ht="27.75" customHeight="1" x14ac:dyDescent="0.25">
      <c r="A111" s="10" t="s">
        <v>122</v>
      </c>
      <c r="B111" s="47" t="s">
        <v>113</v>
      </c>
      <c r="C111" s="16" t="s">
        <v>94</v>
      </c>
      <c r="D111" s="44">
        <v>1</v>
      </c>
      <c r="E111" s="101">
        <v>0</v>
      </c>
      <c r="F111" s="13">
        <f t="shared" si="1"/>
        <v>0</v>
      </c>
      <c r="G111" s="1"/>
      <c r="H111" s="1"/>
      <c r="I111" s="1"/>
      <c r="J111" s="2"/>
    </row>
    <row r="112" spans="1:10" ht="27.75" customHeight="1" x14ac:dyDescent="0.25">
      <c r="A112" s="10" t="s">
        <v>123</v>
      </c>
      <c r="B112" s="47" t="s">
        <v>114</v>
      </c>
      <c r="C112" s="16" t="s">
        <v>94</v>
      </c>
      <c r="D112" s="44">
        <v>1</v>
      </c>
      <c r="E112" s="101">
        <v>0</v>
      </c>
      <c r="F112" s="13">
        <f t="shared" si="1"/>
        <v>0</v>
      </c>
      <c r="G112" s="1"/>
      <c r="H112" s="1"/>
      <c r="I112" s="1"/>
      <c r="J112" s="2"/>
    </row>
    <row r="113" spans="1:11" ht="27.75" customHeight="1" thickBot="1" x14ac:dyDescent="0.3">
      <c r="A113" s="10" t="s">
        <v>124</v>
      </c>
      <c r="B113" s="64" t="s">
        <v>115</v>
      </c>
      <c r="C113" s="50" t="s">
        <v>94</v>
      </c>
      <c r="D113" s="45">
        <v>1</v>
      </c>
      <c r="E113" s="102">
        <v>0</v>
      </c>
      <c r="F113" s="24">
        <f t="shared" si="1"/>
        <v>0</v>
      </c>
      <c r="G113" s="1"/>
      <c r="H113" s="1"/>
      <c r="I113" s="1"/>
      <c r="J113" s="2"/>
    </row>
    <row r="114" spans="1:11" ht="27.75" customHeight="1" thickBot="1" x14ac:dyDescent="0.3">
      <c r="A114" s="26"/>
      <c r="B114" s="85" t="s">
        <v>10</v>
      </c>
      <c r="C114" s="32"/>
      <c r="D114" s="33"/>
      <c r="E114" s="34"/>
      <c r="F114" s="58">
        <f>SUM(F100:F113)</f>
        <v>0</v>
      </c>
      <c r="G114" s="1"/>
      <c r="H114" s="1"/>
      <c r="I114" s="1"/>
      <c r="J114" s="2"/>
    </row>
    <row r="115" spans="1:11" ht="27.75" customHeight="1" thickBot="1" x14ac:dyDescent="0.3">
      <c r="A115" s="21"/>
      <c r="B115" s="69"/>
      <c r="C115" s="51"/>
      <c r="D115" s="66"/>
      <c r="E115" s="67"/>
      <c r="F115" s="74"/>
      <c r="G115" s="1"/>
      <c r="H115" s="1"/>
      <c r="I115" s="1"/>
      <c r="J115" s="2"/>
    </row>
    <row r="116" spans="1:11" ht="27.75" customHeight="1" thickBot="1" x14ac:dyDescent="0.3">
      <c r="A116" s="59"/>
      <c r="B116" s="57" t="s">
        <v>127</v>
      </c>
      <c r="C116" s="32"/>
      <c r="D116" s="33"/>
      <c r="E116" s="34"/>
      <c r="F116" s="58"/>
      <c r="G116" s="1"/>
      <c r="H116" s="1"/>
      <c r="I116" s="1"/>
      <c r="J116" s="2"/>
    </row>
    <row r="117" spans="1:11" ht="27.75" customHeight="1" x14ac:dyDescent="0.25">
      <c r="A117" s="54"/>
      <c r="B117" s="71"/>
      <c r="C117" s="28"/>
      <c r="D117" s="29"/>
      <c r="E117" s="30"/>
      <c r="F117" s="56"/>
      <c r="G117" s="1"/>
      <c r="H117" s="1"/>
      <c r="I117" s="1"/>
      <c r="J117" s="2"/>
    </row>
    <row r="118" spans="1:11" ht="27.75" customHeight="1" x14ac:dyDescent="0.25">
      <c r="A118" s="10" t="s">
        <v>77</v>
      </c>
      <c r="B118" s="70" t="s">
        <v>128</v>
      </c>
      <c r="C118" s="16"/>
      <c r="D118" s="18"/>
      <c r="E118" s="12"/>
      <c r="F118" s="13">
        <f>$F78</f>
        <v>0</v>
      </c>
      <c r="G118" s="1"/>
      <c r="H118" s="1"/>
      <c r="I118" s="1"/>
      <c r="J118" s="2"/>
    </row>
    <row r="119" spans="1:11" ht="27.75" customHeight="1" x14ac:dyDescent="0.25">
      <c r="A119" s="10" t="s">
        <v>80</v>
      </c>
      <c r="B119" s="70" t="s">
        <v>129</v>
      </c>
      <c r="C119" s="16"/>
      <c r="D119" s="18"/>
      <c r="E119" s="12"/>
      <c r="F119" s="13">
        <f>$F95</f>
        <v>0</v>
      </c>
      <c r="G119" s="1"/>
      <c r="H119" s="1"/>
      <c r="I119" s="1"/>
      <c r="J119" s="2"/>
    </row>
    <row r="120" spans="1:11" ht="27.75" customHeight="1" thickBot="1" x14ac:dyDescent="0.3">
      <c r="A120" s="21" t="s">
        <v>98</v>
      </c>
      <c r="B120" s="72" t="s">
        <v>97</v>
      </c>
      <c r="C120" s="50"/>
      <c r="D120" s="53"/>
      <c r="E120" s="23"/>
      <c r="F120" s="24">
        <f>$F114</f>
        <v>0</v>
      </c>
      <c r="G120" s="1"/>
      <c r="H120" s="1"/>
      <c r="I120" s="1"/>
      <c r="J120" s="2"/>
    </row>
    <row r="121" spans="1:11" ht="27.75" customHeight="1" thickBot="1" x14ac:dyDescent="0.3">
      <c r="A121" s="59"/>
      <c r="B121" s="60" t="s">
        <v>5</v>
      </c>
      <c r="C121" s="32"/>
      <c r="D121" s="33"/>
      <c r="E121" s="34"/>
      <c r="F121" s="58">
        <f>SUM(F118:F120)</f>
        <v>0</v>
      </c>
      <c r="G121" s="1"/>
      <c r="H121" s="1"/>
      <c r="I121" s="1"/>
      <c r="J121" s="2"/>
    </row>
    <row r="122" spans="1:11" ht="27.75" customHeight="1" thickBot="1" x14ac:dyDescent="0.3">
      <c r="A122" s="73"/>
      <c r="B122" s="69" t="s">
        <v>11</v>
      </c>
      <c r="C122" s="51"/>
      <c r="D122" s="66"/>
      <c r="E122" s="67"/>
      <c r="F122" s="74">
        <f>F121*25%</f>
        <v>0</v>
      </c>
      <c r="G122" s="1"/>
      <c r="H122" s="1"/>
      <c r="I122" s="1"/>
      <c r="J122" s="2"/>
    </row>
    <row r="123" spans="1:11" ht="27.75" customHeight="1" thickBot="1" x14ac:dyDescent="0.3">
      <c r="A123" s="59"/>
      <c r="B123" s="60" t="s">
        <v>10</v>
      </c>
      <c r="C123" s="32"/>
      <c r="D123" s="33"/>
      <c r="E123" s="34"/>
      <c r="F123" s="58">
        <f>SUM(F121,F122)</f>
        <v>0</v>
      </c>
      <c r="G123" s="1"/>
      <c r="H123" s="1"/>
      <c r="I123" s="1"/>
      <c r="J123" s="2"/>
    </row>
    <row r="124" spans="1:11" x14ac:dyDescent="0.25">
      <c r="A124"/>
      <c r="B124" s="8"/>
      <c r="D124" s="5"/>
      <c r="E124"/>
      <c r="G124" s="4"/>
      <c r="H124" s="4"/>
      <c r="I124" s="4"/>
      <c r="J124" s="4"/>
      <c r="K124" s="3"/>
    </row>
    <row r="125" spans="1:11" x14ac:dyDescent="0.25">
      <c r="B125" t="s">
        <v>130</v>
      </c>
    </row>
    <row r="127" spans="1:11" x14ac:dyDescent="0.25">
      <c r="B127" s="4" t="s">
        <v>12</v>
      </c>
      <c r="C127" s="4"/>
      <c r="D127" s="4"/>
      <c r="E127" s="4"/>
      <c r="F127" s="14"/>
    </row>
    <row r="128" spans="1:11" x14ac:dyDescent="0.25">
      <c r="B128" s="4"/>
      <c r="C128" s="3"/>
      <c r="D128" s="92" t="s">
        <v>6</v>
      </c>
      <c r="E128" s="92"/>
      <c r="F128" s="15"/>
    </row>
    <row r="130" spans="1:11" x14ac:dyDescent="0.2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3"/>
    </row>
    <row r="131" spans="1:11" x14ac:dyDescent="0.25">
      <c r="A131"/>
      <c r="B131" s="4"/>
      <c r="C131" s="3"/>
      <c r="D131" s="92"/>
      <c r="E131" s="92"/>
      <c r="G131" s="4"/>
      <c r="H131" s="4"/>
      <c r="I131" s="4"/>
      <c r="J131" s="4"/>
      <c r="K131" s="3"/>
    </row>
    <row r="137" spans="1:11" x14ac:dyDescent="0.25">
      <c r="B137" s="4"/>
      <c r="C137" s="4"/>
      <c r="D137" s="4"/>
      <c r="E137" s="4"/>
      <c r="F137" s="14"/>
    </row>
    <row r="138" spans="1:11" x14ac:dyDescent="0.25">
      <c r="B138" s="4"/>
      <c r="C138" s="3"/>
      <c r="D138" s="92"/>
      <c r="E138" s="92"/>
      <c r="F138" s="15"/>
    </row>
    <row r="139" spans="1:11" x14ac:dyDescent="0.25">
      <c r="B139" s="4"/>
      <c r="C139" s="3"/>
      <c r="D139" s="4"/>
      <c r="E139" s="7"/>
      <c r="F139" s="15"/>
    </row>
  </sheetData>
  <mergeCells count="12">
    <mergeCell ref="A1:J5"/>
    <mergeCell ref="A6:J8"/>
    <mergeCell ref="F9:F10"/>
    <mergeCell ref="D138:E138"/>
    <mergeCell ref="A9:A10"/>
    <mergeCell ref="B9:B10"/>
    <mergeCell ref="C9:C10"/>
    <mergeCell ref="D9:D10"/>
    <mergeCell ref="E9:E10"/>
    <mergeCell ref="D131:E131"/>
    <mergeCell ref="A130:J130"/>
    <mergeCell ref="D128:E1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Zelina</dc:creator>
  <cp:lastModifiedBy>Dragutin Mahnet</cp:lastModifiedBy>
  <cp:lastPrinted>2025-02-07T10:17:53Z</cp:lastPrinted>
  <dcterms:created xsi:type="dcterms:W3CDTF">2023-06-20T08:03:05Z</dcterms:created>
  <dcterms:modified xsi:type="dcterms:W3CDTF">2025-02-10T11:51:18Z</dcterms:modified>
</cp:coreProperties>
</file>